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480" windowHeight="997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H32" i="1" l="1"/>
  <c r="I32" i="1" s="1"/>
  <c r="H29" i="2"/>
  <c r="I29" i="2" s="1"/>
  <c r="H28" i="2"/>
  <c r="I28" i="2" s="1"/>
  <c r="H33" i="2"/>
  <c r="I33" i="2" s="1"/>
  <c r="H32" i="2"/>
  <c r="I32" i="2" s="1"/>
  <c r="H31" i="2"/>
  <c r="I31" i="2" s="1"/>
  <c r="H30" i="2"/>
  <c r="I30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H6" i="2"/>
  <c r="I6" i="2" s="1"/>
  <c r="H30" i="1"/>
  <c r="I30" i="1" s="1"/>
  <c r="H29" i="1"/>
  <c r="I29" i="1" s="1"/>
  <c r="H31" i="1"/>
  <c r="I31" i="1" s="1"/>
  <c r="H23" i="1"/>
  <c r="I23" i="1" s="1"/>
  <c r="H22" i="1"/>
  <c r="I22" i="1" s="1"/>
  <c r="H21" i="1"/>
  <c r="I21" i="1" s="1"/>
  <c r="H20" i="1"/>
  <c r="I20" i="1" s="1"/>
  <c r="H19" i="1"/>
  <c r="I19" i="1" s="1"/>
  <c r="H17" i="1"/>
  <c r="I17" i="1" s="1"/>
  <c r="H18" i="1"/>
  <c r="I18" i="1" s="1"/>
  <c r="H16" i="1"/>
  <c r="I16" i="1" s="1"/>
  <c r="H15" i="1"/>
  <c r="I15" i="1" s="1"/>
  <c r="H14" i="1"/>
  <c r="I14" i="1" s="1"/>
  <c r="H13" i="1"/>
  <c r="I13" i="1" s="1"/>
  <c r="H6" i="1"/>
  <c r="I6" i="1" s="1"/>
  <c r="H5" i="1"/>
  <c r="I5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25" i="1" l="1"/>
  <c r="I25" i="1" s="1"/>
  <c r="H28" i="1"/>
  <c r="I28" i="1" s="1"/>
  <c r="H27" i="1"/>
  <c r="I27" i="1" s="1"/>
  <c r="H26" i="1"/>
  <c r="H24" i="1"/>
  <c r="I24" i="1" s="1"/>
</calcChain>
</file>

<file path=xl/sharedStrings.xml><?xml version="1.0" encoding="utf-8"?>
<sst xmlns="http://schemas.openxmlformats.org/spreadsheetml/2006/main" count="128" uniqueCount="66">
  <si>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</si>
  <si>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</si>
  <si>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</si>
  <si>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</si>
  <si>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</si>
  <si>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</si>
  <si>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</si>
  <si>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</si>
  <si>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</si>
  <si>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</si>
  <si>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</si>
  <si>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Быт, школа, котельная</t>
  </si>
  <si>
    <t>для двух трансформаторных ТП нагрузка по фазам заполняется для каждого трансформатора отдельно</t>
  </si>
  <si>
    <t>ЗТП ПФ 1002/2*250</t>
  </si>
  <si>
    <t>КТП ПФ 2001/100</t>
  </si>
  <si>
    <t>КТП ПФ 2002/160</t>
  </si>
  <si>
    <t>Быт, магазин, нефтебаза</t>
  </si>
  <si>
    <t>КТП ПФ 2003/160</t>
  </si>
  <si>
    <t>КТП 2005/160</t>
  </si>
  <si>
    <t>Быт, магазин,почта</t>
  </si>
  <si>
    <t>КТП 2006/160</t>
  </si>
  <si>
    <t>Быт, МЧС, кафе.</t>
  </si>
  <si>
    <t>КТП ПФ 1608/160</t>
  </si>
  <si>
    <t>водозабор</t>
  </si>
  <si>
    <t>ЗТП ПФ 1609/250</t>
  </si>
  <si>
    <t>Быт, магазин.</t>
  </si>
  <si>
    <t>ЗТП ПФ 1610/250</t>
  </si>
  <si>
    <t>Быт, спорткомплекс, котельная</t>
  </si>
  <si>
    <t>Быт,магазины, котельная,банк, ГРП</t>
  </si>
  <si>
    <t>Волгателеком, администрация, общежитие</t>
  </si>
  <si>
    <t>КТП ПФ 1611/250</t>
  </si>
  <si>
    <t>КТП ПФ 1612/100</t>
  </si>
  <si>
    <t>КТП ПФ 1613/160</t>
  </si>
  <si>
    <t>больница, автосервис</t>
  </si>
  <si>
    <t>школа, дом культуры, быт</t>
  </si>
  <si>
    <t>КТП ПФ 1616/400</t>
  </si>
  <si>
    <t>КТП ПФ 1005/250</t>
  </si>
  <si>
    <t>ЗТП ПФ 1001/2*250</t>
  </si>
  <si>
    <t>быт, магазины,КНС</t>
  </si>
  <si>
    <t>котельная, быт</t>
  </si>
  <si>
    <t>ТП ПФ 1603/100</t>
  </si>
  <si>
    <t>Быт, КНС</t>
  </si>
  <si>
    <t>ТП ПФ 1615/100</t>
  </si>
  <si>
    <t>Пекарня</t>
  </si>
  <si>
    <t>ТП ПФ 1618/160</t>
  </si>
  <si>
    <t>ЗТП ПФ 1501/ 2х100</t>
  </si>
  <si>
    <t>КНС</t>
  </si>
  <si>
    <t>резерв</t>
  </si>
  <si>
    <t>КНС, очистные</t>
  </si>
  <si>
    <t>КТП СК 216/160</t>
  </si>
  <si>
    <t xml:space="preserve">маслобойка </t>
  </si>
  <si>
    <t>КТП СА 109/40</t>
  </si>
  <si>
    <t>КТП Пох 720/100</t>
  </si>
  <si>
    <t>быт</t>
  </si>
  <si>
    <t>водозабор,быт</t>
  </si>
  <si>
    <t>Питомник,водозабор</t>
  </si>
  <si>
    <t>Похвистневский участок ВЭС</t>
  </si>
  <si>
    <t>Пилорама, адм.здание</t>
  </si>
  <si>
    <t>Загруженность ТП (КТП) 10(6)/0,4 кВ 2018г</t>
  </si>
  <si>
    <t xml:space="preserve">Быт, магазин, котельная, ЖКХ,база </t>
  </si>
  <si>
    <t>Быт,магазины, котельная,банк, ГРП,База ССК</t>
  </si>
  <si>
    <t>ЗТП ПФ 1502/2*400</t>
  </si>
  <si>
    <t>ЗТП ЛПХ 2*400</t>
  </si>
  <si>
    <t>Пилорама,адм.здание</t>
  </si>
  <si>
    <t>Быт, магазин, котельная, ЖКХ,база</t>
  </si>
  <si>
    <t>Похвистневский участок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</si>
</sst>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0" fillId="0" borderId="4" xfId="0" applyBorder="1"/>
    <xf numFmtId="0" fontId="0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view="pageBreakPreview" zoomScale="60" zoomScaleNormal="100" workbookViewId="0">
      <selection activeCell="P20" sqref="P20"/>
    </sheetView>
  </sheetViews>
  <sheetFormatPr defaultRowHeight="15" x14ac:dyDescent="0.25"/>
  <cols>
    <col min="1" max="1" width="4.28515625" style="44" customWidth="1"/>
    <col min="2" max="2" width="19.140625" style="44" customWidth="1"/>
    <col min="3" max="3" width="11" style="44" customWidth="1"/>
    <col min="4" max="4" width="23" style="44" customWidth="1"/>
    <col min="5" max="6" width="8" style="44" customWidth="1"/>
    <col min="7" max="8" width="7.7109375" style="44" customWidth="1"/>
    <col min="9" max="9" width="7.42578125" style="44" customWidth="1"/>
    <col min="10" max="16384" width="9.140625" style="44"/>
  </cols>
  <sheetData>
    <row r="1" spans="1:9" ht="41.25" customHeight="1" x14ac:dyDescent="0.25">
      <c r="A1" s="43" t="s">
        <v>65</v>
      </c>
      <c r="B1" s="43"/>
      <c r="C1" s="43"/>
      <c r="D1" s="43"/>
      <c r="E1" s="43"/>
      <c r="F1" s="43"/>
      <c r="G1" s="43"/>
      <c r="H1" s="43"/>
      <c r="I1" s="43"/>
    </row>
    <row r="2" spans="1:9" x14ac:dyDescent="0.25">
      <c r="A2" s="45" t="s">
        <v>0</v>
      </c>
      <c r="B2" s="45" t="s">
        <v>1</v>
      </c>
      <c r="C2" s="45" t="s">
        <v>2</v>
      </c>
      <c r="D2" s="45" t="s">
        <v>3</v>
      </c>
      <c r="E2" s="45" t="s">
        <v>4</v>
      </c>
      <c r="F2" s="45"/>
      <c r="G2" s="45"/>
      <c r="H2" s="45"/>
      <c r="I2" s="45"/>
    </row>
    <row r="3" spans="1:9" x14ac:dyDescent="0.25">
      <c r="A3" s="45"/>
      <c r="B3" s="45"/>
      <c r="C3" s="45"/>
      <c r="D3" s="45"/>
      <c r="E3" s="45" t="s">
        <v>5</v>
      </c>
      <c r="F3" s="45"/>
      <c r="G3" s="45"/>
      <c r="H3" s="45" t="s">
        <v>9</v>
      </c>
      <c r="I3" s="45" t="s">
        <v>10</v>
      </c>
    </row>
    <row r="4" spans="1:9" x14ac:dyDescent="0.25">
      <c r="A4" s="45"/>
      <c r="B4" s="45"/>
      <c r="C4" s="45"/>
      <c r="D4" s="45"/>
      <c r="E4" s="46" t="s">
        <v>6</v>
      </c>
      <c r="F4" s="46" t="s">
        <v>7</v>
      </c>
      <c r="G4" s="46" t="s">
        <v>8</v>
      </c>
      <c r="H4" s="45"/>
      <c r="I4" s="45"/>
    </row>
    <row r="5" spans="1:9" x14ac:dyDescent="0.25">
      <c r="A5" s="47">
        <v>1</v>
      </c>
      <c r="B5" s="54" t="s">
        <v>13</v>
      </c>
      <c r="C5" s="48">
        <v>250</v>
      </c>
      <c r="D5" s="49" t="s">
        <v>54</v>
      </c>
      <c r="E5" s="48">
        <v>210</v>
      </c>
      <c r="F5" s="48">
        <v>126</v>
      </c>
      <c r="G5" s="48">
        <v>182</v>
      </c>
      <c r="H5" s="50">
        <f>(E5+F5+G5)/3*0.38*1.73</f>
        <v>113.51106666666666</v>
      </c>
      <c r="I5" s="50">
        <f>H5/C5*100</f>
        <v>45.404426666666666</v>
      </c>
    </row>
    <row r="6" spans="1:9" x14ac:dyDescent="0.25">
      <c r="A6" s="51"/>
      <c r="B6" s="55"/>
      <c r="C6" s="48">
        <v>250</v>
      </c>
      <c r="D6" s="49" t="s">
        <v>54</v>
      </c>
      <c r="E6" s="48">
        <v>44</v>
      </c>
      <c r="F6" s="48">
        <v>48</v>
      </c>
      <c r="G6" s="48">
        <v>40</v>
      </c>
      <c r="H6" s="50">
        <f t="shared" ref="H6" si="0">(E6+F6+G6)/3*0.38*1.73</f>
        <v>28.925599999999999</v>
      </c>
      <c r="I6" s="50">
        <f t="shared" ref="I6" si="1">H6/C6*100</f>
        <v>11.57024</v>
      </c>
    </row>
    <row r="7" spans="1:9" x14ac:dyDescent="0.25">
      <c r="A7" s="48">
        <v>2</v>
      </c>
      <c r="B7" s="56" t="s">
        <v>14</v>
      </c>
      <c r="C7" s="48">
        <v>100</v>
      </c>
      <c r="D7" s="49" t="s">
        <v>55</v>
      </c>
      <c r="E7" s="48">
        <v>80</v>
      </c>
      <c r="F7" s="48">
        <v>75</v>
      </c>
      <c r="G7" s="48">
        <v>84</v>
      </c>
      <c r="H7" s="50">
        <f>(E7+F7+G7)/3*0.38*1.73</f>
        <v>52.372866666666674</v>
      </c>
      <c r="I7" s="50">
        <f>H7/C7*100</f>
        <v>52.372866666666674</v>
      </c>
    </row>
    <row r="8" spans="1:9" ht="30" x14ac:dyDescent="0.25">
      <c r="A8" s="48">
        <v>3</v>
      </c>
      <c r="B8" s="56" t="s">
        <v>15</v>
      </c>
      <c r="C8" s="48">
        <v>160</v>
      </c>
      <c r="D8" s="49" t="s">
        <v>64</v>
      </c>
      <c r="E8" s="48">
        <v>136</v>
      </c>
      <c r="F8" s="48">
        <v>110</v>
      </c>
      <c r="G8" s="48">
        <v>158</v>
      </c>
      <c r="H8" s="50">
        <f>(E8+F8+G8)/3*0.38*1.73</f>
        <v>88.529866666666663</v>
      </c>
      <c r="I8" s="50">
        <f>H8/C8*100</f>
        <v>55.331166666666661</v>
      </c>
    </row>
    <row r="9" spans="1:9" ht="30" x14ac:dyDescent="0.25">
      <c r="A9" s="48">
        <v>4</v>
      </c>
      <c r="B9" s="56" t="s">
        <v>17</v>
      </c>
      <c r="C9" s="48">
        <v>160</v>
      </c>
      <c r="D9" s="49" t="s">
        <v>16</v>
      </c>
      <c r="E9" s="48">
        <v>99</v>
      </c>
      <c r="F9" s="48">
        <v>95</v>
      </c>
      <c r="G9" s="48">
        <v>124</v>
      </c>
      <c r="H9" s="50">
        <f t="shared" ref="H9:H18" si="2">(E9+F9+G9)/3*0.38*1.73</f>
        <v>69.684399999999997</v>
      </c>
      <c r="I9" s="50">
        <f t="shared" ref="I9:I18" si="3">H9/C9*100</f>
        <v>43.552749999999996</v>
      </c>
    </row>
    <row r="10" spans="1:9" x14ac:dyDescent="0.25">
      <c r="A10" s="48">
        <v>5</v>
      </c>
      <c r="B10" s="56" t="s">
        <v>18</v>
      </c>
      <c r="C10" s="48">
        <v>160</v>
      </c>
      <c r="D10" s="49" t="s">
        <v>19</v>
      </c>
      <c r="E10" s="48">
        <v>138</v>
      </c>
      <c r="F10" s="48">
        <v>146</v>
      </c>
      <c r="G10" s="48">
        <v>142</v>
      </c>
      <c r="H10" s="50">
        <f t="shared" si="2"/>
        <v>93.350800000000007</v>
      </c>
      <c r="I10" s="50">
        <f t="shared" si="3"/>
        <v>58.344250000000009</v>
      </c>
    </row>
    <row r="11" spans="1:9" x14ac:dyDescent="0.25">
      <c r="A11" s="48">
        <v>6</v>
      </c>
      <c r="B11" s="56" t="s">
        <v>20</v>
      </c>
      <c r="C11" s="48">
        <v>160</v>
      </c>
      <c r="D11" s="49" t="s">
        <v>21</v>
      </c>
      <c r="E11" s="48">
        <v>49</v>
      </c>
      <c r="F11" s="48">
        <v>71</v>
      </c>
      <c r="G11" s="48">
        <v>80</v>
      </c>
      <c r="H11" s="50">
        <f t="shared" si="2"/>
        <v>43.826666666666668</v>
      </c>
      <c r="I11" s="50">
        <f t="shared" si="3"/>
        <v>27.391666666666669</v>
      </c>
    </row>
    <row r="12" spans="1:9" x14ac:dyDescent="0.25">
      <c r="A12" s="48">
        <v>7</v>
      </c>
      <c r="B12" s="56" t="s">
        <v>22</v>
      </c>
      <c r="C12" s="48">
        <v>160</v>
      </c>
      <c r="D12" s="49" t="s">
        <v>53</v>
      </c>
      <c r="E12" s="48">
        <v>169</v>
      </c>
      <c r="F12" s="48">
        <v>158</v>
      </c>
      <c r="G12" s="48">
        <v>184</v>
      </c>
      <c r="H12" s="50">
        <f t="shared" si="2"/>
        <v>111.97713333333334</v>
      </c>
      <c r="I12" s="50">
        <f t="shared" si="3"/>
        <v>69.985708333333335</v>
      </c>
    </row>
    <row r="13" spans="1:9" x14ac:dyDescent="0.25">
      <c r="A13" s="48">
        <v>8</v>
      </c>
      <c r="B13" s="56" t="s">
        <v>24</v>
      </c>
      <c r="C13" s="48">
        <v>250</v>
      </c>
      <c r="D13" s="49" t="s">
        <v>25</v>
      </c>
      <c r="E13" s="48">
        <v>137</v>
      </c>
      <c r="F13" s="48">
        <v>140</v>
      </c>
      <c r="G13" s="48">
        <v>169</v>
      </c>
      <c r="H13" s="50">
        <f t="shared" si="2"/>
        <v>97.733466666666658</v>
      </c>
      <c r="I13" s="50">
        <f t="shared" si="3"/>
        <v>39.09338666666666</v>
      </c>
    </row>
    <row r="14" spans="1:9" ht="30" x14ac:dyDescent="0.25">
      <c r="A14" s="48">
        <v>9</v>
      </c>
      <c r="B14" s="56" t="s">
        <v>26</v>
      </c>
      <c r="C14" s="48">
        <v>250</v>
      </c>
      <c r="D14" s="49" t="s">
        <v>27</v>
      </c>
      <c r="E14" s="48">
        <v>200</v>
      </c>
      <c r="F14" s="48">
        <v>188</v>
      </c>
      <c r="G14" s="48">
        <v>173</v>
      </c>
      <c r="H14" s="50">
        <f t="shared" si="2"/>
        <v>122.93380000000001</v>
      </c>
      <c r="I14" s="50">
        <f t="shared" si="3"/>
        <v>49.173520000000003</v>
      </c>
    </row>
    <row r="15" spans="1:9" ht="30" x14ac:dyDescent="0.25">
      <c r="A15" s="48">
        <v>10</v>
      </c>
      <c r="B15" s="56" t="s">
        <v>30</v>
      </c>
      <c r="C15" s="48">
        <v>250</v>
      </c>
      <c r="D15" s="49" t="s">
        <v>28</v>
      </c>
      <c r="E15" s="48">
        <v>310</v>
      </c>
      <c r="F15" s="48">
        <v>306</v>
      </c>
      <c r="G15" s="48">
        <v>300</v>
      </c>
      <c r="H15" s="50">
        <f t="shared" si="2"/>
        <v>200.72613333333331</v>
      </c>
      <c r="I15" s="50">
        <f t="shared" si="3"/>
        <v>80.290453333333318</v>
      </c>
    </row>
    <row r="16" spans="1:9" ht="45" x14ac:dyDescent="0.25">
      <c r="A16" s="48">
        <v>11</v>
      </c>
      <c r="B16" s="56" t="s">
        <v>31</v>
      </c>
      <c r="C16" s="48">
        <v>100</v>
      </c>
      <c r="D16" s="49" t="s">
        <v>29</v>
      </c>
      <c r="E16" s="48">
        <v>41</v>
      </c>
      <c r="F16" s="48">
        <v>49</v>
      </c>
      <c r="G16" s="48">
        <v>80</v>
      </c>
      <c r="H16" s="50">
        <f t="shared" si="2"/>
        <v>37.252666666666663</v>
      </c>
      <c r="I16" s="50">
        <f t="shared" si="3"/>
        <v>37.252666666666663</v>
      </c>
    </row>
    <row r="17" spans="1:9" x14ac:dyDescent="0.25">
      <c r="A17" s="48">
        <v>12</v>
      </c>
      <c r="B17" s="56" t="s">
        <v>32</v>
      </c>
      <c r="C17" s="48">
        <v>160</v>
      </c>
      <c r="D17" s="49" t="s">
        <v>33</v>
      </c>
      <c r="E17" s="48">
        <v>54</v>
      </c>
      <c r="F17" s="48">
        <v>70</v>
      </c>
      <c r="G17" s="48">
        <v>84</v>
      </c>
      <c r="H17" s="50">
        <f t="shared" si="2"/>
        <v>45.57973333333333</v>
      </c>
      <c r="I17" s="50">
        <f t="shared" si="3"/>
        <v>28.487333333333332</v>
      </c>
    </row>
    <row r="18" spans="1:9" ht="30" x14ac:dyDescent="0.25">
      <c r="A18" s="48">
        <v>13</v>
      </c>
      <c r="B18" s="56" t="s">
        <v>35</v>
      </c>
      <c r="C18" s="48">
        <v>400</v>
      </c>
      <c r="D18" s="49" t="s">
        <v>34</v>
      </c>
      <c r="E18" s="48">
        <v>208</v>
      </c>
      <c r="F18" s="48">
        <v>199</v>
      </c>
      <c r="G18" s="48">
        <v>214</v>
      </c>
      <c r="H18" s="50">
        <f t="shared" si="2"/>
        <v>136.08179999999999</v>
      </c>
      <c r="I18" s="50">
        <f t="shared" si="3"/>
        <v>34.020449999999997</v>
      </c>
    </row>
    <row r="19" spans="1:9" x14ac:dyDescent="0.25">
      <c r="A19" s="48">
        <v>14</v>
      </c>
      <c r="B19" s="56" t="s">
        <v>36</v>
      </c>
      <c r="C19" s="48">
        <v>250</v>
      </c>
      <c r="D19" s="49" t="s">
        <v>11</v>
      </c>
      <c r="E19" s="48">
        <v>312</v>
      </c>
      <c r="F19" s="48">
        <v>306</v>
      </c>
      <c r="G19" s="48">
        <v>322</v>
      </c>
      <c r="H19" s="50">
        <f>(E19+F19+G19)/3*0.38*1.73</f>
        <v>205.98533333333333</v>
      </c>
      <c r="I19" s="50">
        <f>H19/C19*100</f>
        <v>82.394133333333329</v>
      </c>
    </row>
    <row r="20" spans="1:9" x14ac:dyDescent="0.25">
      <c r="A20" s="47">
        <v>15</v>
      </c>
      <c r="B20" s="57" t="s">
        <v>37</v>
      </c>
      <c r="C20" s="48">
        <v>250</v>
      </c>
      <c r="D20" s="49" t="s">
        <v>38</v>
      </c>
      <c r="E20" s="48">
        <v>104</v>
      </c>
      <c r="F20" s="48">
        <v>120</v>
      </c>
      <c r="G20" s="48">
        <v>119</v>
      </c>
      <c r="H20" s="50">
        <f>(E20+F20+G20)/3*0.38*1.73</f>
        <v>75.162733333333335</v>
      </c>
      <c r="I20" s="50">
        <f>H20/C20*100</f>
        <v>30.06509333333333</v>
      </c>
    </row>
    <row r="21" spans="1:9" x14ac:dyDescent="0.25">
      <c r="A21" s="51"/>
      <c r="B21" s="58"/>
      <c r="C21" s="48">
        <v>250</v>
      </c>
      <c r="D21" s="49" t="s">
        <v>39</v>
      </c>
      <c r="E21" s="48">
        <v>246</v>
      </c>
      <c r="F21" s="48">
        <v>225</v>
      </c>
      <c r="G21" s="48">
        <v>203</v>
      </c>
      <c r="H21" s="50">
        <f t="shared" ref="H21:H23" si="4">(E21+F21+G21)/3*0.38*1.73</f>
        <v>147.69586666666666</v>
      </c>
      <c r="I21" s="50">
        <f t="shared" ref="I21:I23" si="5">H21/C21*100</f>
        <v>59.078346666666661</v>
      </c>
    </row>
    <row r="22" spans="1:9" x14ac:dyDescent="0.25">
      <c r="A22" s="52">
        <v>16</v>
      </c>
      <c r="B22" s="56" t="s">
        <v>40</v>
      </c>
      <c r="C22" s="48">
        <v>100</v>
      </c>
      <c r="D22" s="49" t="s">
        <v>41</v>
      </c>
      <c r="E22" s="48">
        <v>64</v>
      </c>
      <c r="F22" s="48">
        <v>80</v>
      </c>
      <c r="G22" s="48">
        <v>88</v>
      </c>
      <c r="H22" s="50">
        <f t="shared" si="4"/>
        <v>50.83893333333333</v>
      </c>
      <c r="I22" s="50">
        <f t="shared" si="5"/>
        <v>50.838933333333323</v>
      </c>
    </row>
    <row r="23" spans="1:9" x14ac:dyDescent="0.25">
      <c r="A23" s="52">
        <v>17</v>
      </c>
      <c r="B23" s="56" t="s">
        <v>42</v>
      </c>
      <c r="C23" s="48">
        <v>250</v>
      </c>
      <c r="D23" s="49" t="s">
        <v>43</v>
      </c>
      <c r="E23" s="48">
        <v>54</v>
      </c>
      <c r="F23" s="48">
        <v>61</v>
      </c>
      <c r="G23" s="48">
        <v>69</v>
      </c>
      <c r="H23" s="50">
        <f t="shared" si="4"/>
        <v>40.320533333333337</v>
      </c>
      <c r="I23" s="50">
        <f t="shared" si="5"/>
        <v>16.128213333333335</v>
      </c>
    </row>
    <row r="24" spans="1:9" x14ac:dyDescent="0.25">
      <c r="A24" s="48">
        <v>18</v>
      </c>
      <c r="B24" s="56" t="s">
        <v>44</v>
      </c>
      <c r="C24" s="48">
        <v>160</v>
      </c>
      <c r="D24" s="49" t="s">
        <v>23</v>
      </c>
      <c r="E24" s="48">
        <v>13</v>
      </c>
      <c r="F24" s="48">
        <v>12</v>
      </c>
      <c r="G24" s="48">
        <v>14</v>
      </c>
      <c r="H24" s="50">
        <f>(E24+F24+G24)/3*0.38*1.73</f>
        <v>8.5462000000000007</v>
      </c>
      <c r="I24" s="50">
        <f>H24/C24*100</f>
        <v>5.3413750000000002</v>
      </c>
    </row>
    <row r="25" spans="1:9" x14ac:dyDescent="0.25">
      <c r="A25" s="47">
        <v>19</v>
      </c>
      <c r="B25" s="54" t="s">
        <v>45</v>
      </c>
      <c r="C25" s="48">
        <v>100</v>
      </c>
      <c r="D25" s="49" t="s">
        <v>46</v>
      </c>
      <c r="E25" s="48">
        <v>48</v>
      </c>
      <c r="F25" s="48">
        <v>49</v>
      </c>
      <c r="G25" s="48">
        <v>48</v>
      </c>
      <c r="H25" s="50">
        <f>(E25+F25+G25)/3*0.38*1.73</f>
        <v>31.774333333333335</v>
      </c>
      <c r="I25" s="50">
        <f>H25/C25*100</f>
        <v>31.774333333333331</v>
      </c>
    </row>
    <row r="26" spans="1:9" x14ac:dyDescent="0.25">
      <c r="A26" s="51"/>
      <c r="B26" s="55"/>
      <c r="C26" s="48">
        <v>0</v>
      </c>
      <c r="D26" s="49"/>
      <c r="E26" s="48">
        <v>0</v>
      </c>
      <c r="F26" s="48">
        <v>0</v>
      </c>
      <c r="G26" s="48">
        <v>0</v>
      </c>
      <c r="H26" s="50">
        <f t="shared" ref="H26" si="6">(E26+F26+G26)/3*0.38*1.73</f>
        <v>0</v>
      </c>
      <c r="I26" s="50">
        <v>0</v>
      </c>
    </row>
    <row r="27" spans="1:9" x14ac:dyDescent="0.25">
      <c r="A27" s="47">
        <v>20</v>
      </c>
      <c r="B27" s="54" t="s">
        <v>61</v>
      </c>
      <c r="C27" s="48">
        <v>400</v>
      </c>
      <c r="D27" s="49" t="s">
        <v>48</v>
      </c>
      <c r="E27" s="48">
        <v>40</v>
      </c>
      <c r="F27" s="48">
        <v>41</v>
      </c>
      <c r="G27" s="48">
        <v>43</v>
      </c>
      <c r="H27" s="50">
        <f>(E27+F27+G27)/3*0.38*1.73</f>
        <v>27.172533333333334</v>
      </c>
      <c r="I27" s="50">
        <f>H27/C27*100</f>
        <v>6.7931333333333326</v>
      </c>
    </row>
    <row r="28" spans="1:9" x14ac:dyDescent="0.25">
      <c r="A28" s="51"/>
      <c r="B28" s="55"/>
      <c r="C28" s="48">
        <v>400</v>
      </c>
      <c r="D28" s="49" t="s">
        <v>47</v>
      </c>
      <c r="E28" s="48">
        <v>0</v>
      </c>
      <c r="F28" s="48">
        <v>0</v>
      </c>
      <c r="G28" s="48">
        <v>0</v>
      </c>
      <c r="H28" s="50">
        <f t="shared" ref="H28:I30" si="7">(E28+F28+G28)/3*0.38*1.73</f>
        <v>0</v>
      </c>
      <c r="I28" s="50">
        <f t="shared" ref="I28:I30" si="8">H28/C28*100</f>
        <v>0</v>
      </c>
    </row>
    <row r="29" spans="1:9" x14ac:dyDescent="0.25">
      <c r="A29" s="52">
        <v>21</v>
      </c>
      <c r="B29" s="56" t="s">
        <v>49</v>
      </c>
      <c r="C29" s="48">
        <v>160</v>
      </c>
      <c r="D29" s="49" t="s">
        <v>50</v>
      </c>
      <c r="E29" s="48">
        <v>51</v>
      </c>
      <c r="F29" s="48">
        <v>52</v>
      </c>
      <c r="G29" s="48">
        <v>52</v>
      </c>
      <c r="H29" s="50">
        <f t="shared" si="7"/>
        <v>33.965666666666664</v>
      </c>
      <c r="I29" s="50">
        <f t="shared" si="7"/>
        <v>30.232876422222223</v>
      </c>
    </row>
    <row r="30" spans="1:9" x14ac:dyDescent="0.25">
      <c r="A30" s="52">
        <v>22</v>
      </c>
      <c r="B30" s="59" t="s">
        <v>51</v>
      </c>
      <c r="C30" s="48">
        <v>40</v>
      </c>
      <c r="D30" s="49" t="s">
        <v>53</v>
      </c>
      <c r="E30" s="48">
        <v>49</v>
      </c>
      <c r="F30" s="48">
        <v>36</v>
      </c>
      <c r="G30" s="48">
        <v>34</v>
      </c>
      <c r="H30" s="50">
        <f t="shared" si="7"/>
        <v>26.076866666666664</v>
      </c>
      <c r="I30" s="50">
        <f t="shared" si="8"/>
        <v>65.192166666666665</v>
      </c>
    </row>
    <row r="31" spans="1:9" x14ac:dyDescent="0.25">
      <c r="A31" s="48">
        <v>23</v>
      </c>
      <c r="B31" s="56" t="s">
        <v>52</v>
      </c>
      <c r="C31" s="48">
        <v>100</v>
      </c>
      <c r="D31" s="49" t="s">
        <v>53</v>
      </c>
      <c r="E31" s="48">
        <v>92</v>
      </c>
      <c r="F31" s="48">
        <v>101</v>
      </c>
      <c r="G31" s="48">
        <v>80</v>
      </c>
      <c r="H31" s="50">
        <f>(E31+F31+G31)/3*0.38*1.73</f>
        <v>59.823399999999999</v>
      </c>
      <c r="I31" s="50">
        <f>H31/C31*100</f>
        <v>59.823400000000007</v>
      </c>
    </row>
    <row r="32" spans="1:9" x14ac:dyDescent="0.25">
      <c r="A32" s="47">
        <v>24</v>
      </c>
      <c r="B32" s="54" t="s">
        <v>62</v>
      </c>
      <c r="C32" s="48">
        <v>400</v>
      </c>
      <c r="D32" s="49" t="s">
        <v>63</v>
      </c>
      <c r="E32" s="48">
        <v>6</v>
      </c>
      <c r="F32" s="48">
        <v>4</v>
      </c>
      <c r="G32" s="48">
        <v>6</v>
      </c>
      <c r="H32" s="48">
        <f>(E32+F32+G32)/3*0.38*1.73</f>
        <v>3.5061333333333327</v>
      </c>
      <c r="I32" s="53">
        <f>H32/C32*100</f>
        <v>0.87653333333333316</v>
      </c>
    </row>
    <row r="33" spans="1:9" x14ac:dyDescent="0.25">
      <c r="A33" s="51"/>
      <c r="B33" s="55"/>
      <c r="C33" s="48">
        <v>400</v>
      </c>
      <c r="D33" s="49"/>
      <c r="E33" s="48"/>
      <c r="F33" s="48"/>
      <c r="G33" s="48"/>
      <c r="H33" s="48"/>
      <c r="I33" s="53"/>
    </row>
  </sheetData>
  <mergeCells count="19">
    <mergeCell ref="A5:A6"/>
    <mergeCell ref="A20:A21"/>
    <mergeCell ref="B20:B21"/>
    <mergeCell ref="A32:A33"/>
    <mergeCell ref="B32:B33"/>
    <mergeCell ref="A25:A26"/>
    <mergeCell ref="B25:B26"/>
    <mergeCell ref="B27:B28"/>
    <mergeCell ref="A27:A28"/>
    <mergeCell ref="B5:B6"/>
    <mergeCell ref="C2:C4"/>
    <mergeCell ref="B2:B4"/>
    <mergeCell ref="A2:A4"/>
    <mergeCell ref="A1:I1"/>
    <mergeCell ref="E2:I2"/>
    <mergeCell ref="E3:G3"/>
    <mergeCell ref="H3:H4"/>
    <mergeCell ref="I3:I4"/>
    <mergeCell ref="D2:D4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F28" sqref="F28"/>
    </sheetView>
  </sheetViews>
  <sheetFormatPr defaultRowHeight="15" x14ac:dyDescent="0.25"/>
  <cols>
    <col min="1" max="1" width="4.140625" customWidth="1"/>
    <col min="2" max="2" width="28.28515625" customWidth="1"/>
    <col min="3" max="3" width="12.42578125" customWidth="1"/>
    <col min="4" max="4" width="17.5703125" customWidth="1"/>
    <col min="5" max="5" width="6.85546875" customWidth="1"/>
    <col min="6" max="6" width="7.140625" customWidth="1"/>
    <col min="7" max="8" width="7.28515625" customWidth="1"/>
    <col min="9" max="9" width="6.42578125" customWidth="1"/>
  </cols>
  <sheetData>
    <row r="1" spans="1:9" x14ac:dyDescent="0.25">
      <c r="A1" s="22" t="s">
        <v>58</v>
      </c>
      <c r="B1" s="22"/>
      <c r="C1" s="22"/>
      <c r="D1" s="22"/>
      <c r="E1" s="22"/>
      <c r="F1" s="22"/>
      <c r="G1" s="22"/>
      <c r="H1" s="22"/>
      <c r="I1" s="2"/>
    </row>
    <row r="2" spans="1:9" x14ac:dyDescent="0.25">
      <c r="B2" s="3"/>
      <c r="C2" s="2" t="s">
        <v>56</v>
      </c>
      <c r="D2" s="1"/>
      <c r="E2" s="2"/>
      <c r="F2" s="2"/>
      <c r="G2" s="2"/>
      <c r="I2" s="2"/>
    </row>
    <row r="3" spans="1:9" ht="13.5" customHeight="1" x14ac:dyDescent="0.25">
      <c r="A3" s="20" t="s">
        <v>0</v>
      </c>
      <c r="B3" s="24" t="s">
        <v>1</v>
      </c>
      <c r="C3" s="24" t="s">
        <v>2</v>
      </c>
      <c r="D3" s="25" t="s">
        <v>3</v>
      </c>
      <c r="E3" s="26" t="s">
        <v>4</v>
      </c>
      <c r="F3" s="26"/>
      <c r="G3" s="26"/>
      <c r="H3" s="26"/>
      <c r="I3" s="26"/>
    </row>
    <row r="4" spans="1:9" ht="13.5" customHeight="1" x14ac:dyDescent="0.25">
      <c r="A4" s="23"/>
      <c r="B4" s="24"/>
      <c r="C4" s="24"/>
      <c r="D4" s="25"/>
      <c r="E4" s="27" t="s">
        <v>5</v>
      </c>
      <c r="F4" s="27"/>
      <c r="G4" s="27"/>
      <c r="H4" s="27" t="s">
        <v>9</v>
      </c>
      <c r="I4" s="28" t="s">
        <v>10</v>
      </c>
    </row>
    <row r="5" spans="1:9" ht="16.5" customHeight="1" x14ac:dyDescent="0.25">
      <c r="A5" s="21"/>
      <c r="B5" s="24"/>
      <c r="C5" s="24"/>
      <c r="D5" s="25"/>
      <c r="E5" s="6" t="s">
        <v>6</v>
      </c>
      <c r="F5" s="6" t="s">
        <v>7</v>
      </c>
      <c r="G5" s="6" t="s">
        <v>8</v>
      </c>
      <c r="H5" s="27"/>
      <c r="I5" s="28"/>
    </row>
    <row r="6" spans="1:9" ht="21" customHeight="1" x14ac:dyDescent="0.25">
      <c r="A6" s="35">
        <v>1</v>
      </c>
      <c r="B6" s="31" t="s">
        <v>13</v>
      </c>
      <c r="C6" s="11">
        <v>250</v>
      </c>
      <c r="D6" s="12" t="s">
        <v>54</v>
      </c>
      <c r="E6" s="14">
        <v>15</v>
      </c>
      <c r="F6" s="14">
        <v>24.5</v>
      </c>
      <c r="G6" s="14">
        <v>12.2</v>
      </c>
      <c r="H6" s="4">
        <f t="shared" ref="H6:H28" si="0">(E6+F6+G6)/3*0.38*1.73</f>
        <v>11.329193333333334</v>
      </c>
      <c r="I6" s="5">
        <f t="shared" ref="I6:I28" si="1">H6/C6*100</f>
        <v>4.5316773333333336</v>
      </c>
    </row>
    <row r="7" spans="1:9" ht="19.5" customHeight="1" x14ac:dyDescent="0.25">
      <c r="A7" s="36"/>
      <c r="B7" s="32"/>
      <c r="C7" s="11">
        <v>250</v>
      </c>
      <c r="D7" s="12" t="s">
        <v>54</v>
      </c>
      <c r="E7" s="14">
        <v>110</v>
      </c>
      <c r="F7" s="14">
        <v>71</v>
      </c>
      <c r="G7" s="14">
        <v>92</v>
      </c>
      <c r="H7" s="4">
        <f t="shared" si="0"/>
        <v>59.823399999999999</v>
      </c>
      <c r="I7" s="5">
        <f t="shared" si="1"/>
        <v>23.929359999999999</v>
      </c>
    </row>
    <row r="8" spans="1:9" ht="30" x14ac:dyDescent="0.25">
      <c r="A8" s="13">
        <v>2</v>
      </c>
      <c r="B8" s="9" t="s">
        <v>14</v>
      </c>
      <c r="C8" s="13">
        <v>100</v>
      </c>
      <c r="D8" s="12" t="s">
        <v>55</v>
      </c>
      <c r="E8" s="14">
        <v>35.6</v>
      </c>
      <c r="F8" s="14">
        <v>22.7</v>
      </c>
      <c r="G8" s="14">
        <v>24.7</v>
      </c>
      <c r="H8" s="4">
        <f t="shared" si="0"/>
        <v>18.188066666666668</v>
      </c>
      <c r="I8" s="5">
        <f t="shared" si="1"/>
        <v>18.188066666666668</v>
      </c>
    </row>
    <row r="9" spans="1:9" ht="42.75" customHeight="1" x14ac:dyDescent="0.25">
      <c r="A9" s="13">
        <v>3</v>
      </c>
      <c r="B9" s="9" t="s">
        <v>15</v>
      </c>
      <c r="C9" s="13">
        <v>160</v>
      </c>
      <c r="D9" s="7" t="s">
        <v>59</v>
      </c>
      <c r="E9" s="14">
        <v>20</v>
      </c>
      <c r="F9" s="14">
        <v>23</v>
      </c>
      <c r="G9" s="14">
        <v>29</v>
      </c>
      <c r="H9" s="4">
        <f t="shared" si="0"/>
        <v>15.777600000000001</v>
      </c>
      <c r="I9" s="5">
        <f t="shared" si="1"/>
        <v>9.8610000000000007</v>
      </c>
    </row>
    <row r="10" spans="1:9" ht="30" x14ac:dyDescent="0.25">
      <c r="A10" s="13">
        <v>4</v>
      </c>
      <c r="B10" s="9" t="s">
        <v>17</v>
      </c>
      <c r="C10" s="13">
        <v>160</v>
      </c>
      <c r="D10" s="12" t="s">
        <v>16</v>
      </c>
      <c r="E10" s="14">
        <v>95.8</v>
      </c>
      <c r="F10" s="14">
        <v>90.2</v>
      </c>
      <c r="G10" s="14">
        <v>51</v>
      </c>
      <c r="H10" s="4">
        <f t="shared" si="0"/>
        <v>51.934599999999996</v>
      </c>
      <c r="I10" s="5">
        <f t="shared" si="1"/>
        <v>32.459125</v>
      </c>
    </row>
    <row r="11" spans="1:9" ht="27" customHeight="1" x14ac:dyDescent="0.25">
      <c r="A11" s="13">
        <v>5</v>
      </c>
      <c r="B11" s="9" t="s">
        <v>18</v>
      </c>
      <c r="C11" s="13">
        <v>160</v>
      </c>
      <c r="D11" s="12" t="s">
        <v>19</v>
      </c>
      <c r="E11" s="14">
        <v>59.2</v>
      </c>
      <c r="F11" s="14">
        <v>44.8</v>
      </c>
      <c r="G11" s="14">
        <v>49.2</v>
      </c>
      <c r="H11" s="4">
        <f t="shared" si="0"/>
        <v>33.571226666666661</v>
      </c>
      <c r="I11" s="5">
        <f t="shared" si="1"/>
        <v>20.982016666666663</v>
      </c>
    </row>
    <row r="12" spans="1:9" ht="15" customHeight="1" x14ac:dyDescent="0.25">
      <c r="A12" s="13">
        <v>6</v>
      </c>
      <c r="B12" s="9" t="s">
        <v>20</v>
      </c>
      <c r="C12" s="13">
        <v>160</v>
      </c>
      <c r="D12" s="12" t="s">
        <v>21</v>
      </c>
      <c r="E12" s="14">
        <v>35</v>
      </c>
      <c r="F12" s="14">
        <v>3.9</v>
      </c>
      <c r="G12" s="14">
        <v>16.8</v>
      </c>
      <c r="H12" s="4">
        <f t="shared" si="0"/>
        <v>12.205726666666667</v>
      </c>
      <c r="I12" s="5">
        <f t="shared" si="1"/>
        <v>7.6285791666666674</v>
      </c>
    </row>
    <row r="13" spans="1:9" x14ac:dyDescent="0.25">
      <c r="A13" s="13">
        <v>7</v>
      </c>
      <c r="B13" s="9" t="s">
        <v>22</v>
      </c>
      <c r="C13" s="13">
        <v>160</v>
      </c>
      <c r="D13" s="12" t="s">
        <v>53</v>
      </c>
      <c r="E13" s="14">
        <v>71</v>
      </c>
      <c r="F13" s="14">
        <v>59</v>
      </c>
      <c r="G13" s="14">
        <v>73</v>
      </c>
      <c r="H13" s="4">
        <f t="shared" si="0"/>
        <v>44.484066666666671</v>
      </c>
      <c r="I13" s="5">
        <f t="shared" si="1"/>
        <v>27.80254166666667</v>
      </c>
    </row>
    <row r="14" spans="1:9" x14ac:dyDescent="0.25">
      <c r="A14" s="13">
        <v>8</v>
      </c>
      <c r="B14" s="9" t="s">
        <v>24</v>
      </c>
      <c r="C14" s="13">
        <v>250</v>
      </c>
      <c r="D14" s="12" t="s">
        <v>25</v>
      </c>
      <c r="E14" s="14">
        <v>22.5</v>
      </c>
      <c r="F14" s="14">
        <v>5.8</v>
      </c>
      <c r="G14" s="14">
        <v>39</v>
      </c>
      <c r="H14" s="4">
        <f t="shared" si="0"/>
        <v>14.747673333333333</v>
      </c>
      <c r="I14" s="5">
        <f t="shared" si="1"/>
        <v>5.8990693333333333</v>
      </c>
    </row>
    <row r="15" spans="1:9" ht="45" customHeight="1" x14ac:dyDescent="0.25">
      <c r="A15" s="13">
        <v>9</v>
      </c>
      <c r="B15" s="9" t="s">
        <v>26</v>
      </c>
      <c r="C15" s="13">
        <v>250</v>
      </c>
      <c r="D15" s="12" t="s">
        <v>27</v>
      </c>
      <c r="E15" s="14">
        <v>22</v>
      </c>
      <c r="F15" s="14">
        <v>27</v>
      </c>
      <c r="G15" s="14">
        <v>53</v>
      </c>
      <c r="H15" s="4">
        <f t="shared" si="0"/>
        <v>22.351600000000001</v>
      </c>
      <c r="I15" s="5">
        <f t="shared" si="1"/>
        <v>8.9406400000000019</v>
      </c>
    </row>
    <row r="16" spans="1:9" ht="45.75" customHeight="1" x14ac:dyDescent="0.25">
      <c r="A16" s="13">
        <v>10</v>
      </c>
      <c r="B16" s="9" t="s">
        <v>30</v>
      </c>
      <c r="C16" s="13">
        <v>250</v>
      </c>
      <c r="D16" s="7" t="s">
        <v>60</v>
      </c>
      <c r="E16" s="14">
        <v>114</v>
      </c>
      <c r="F16" s="14">
        <v>95</v>
      </c>
      <c r="G16" s="14">
        <v>117</v>
      </c>
      <c r="H16" s="4">
        <f t="shared" si="0"/>
        <v>71.437466666666666</v>
      </c>
      <c r="I16" s="5">
        <f t="shared" si="1"/>
        <v>28.574986666666668</v>
      </c>
    </row>
    <row r="17" spans="1:9" ht="47.25" customHeight="1" x14ac:dyDescent="0.25">
      <c r="A17" s="13">
        <v>11</v>
      </c>
      <c r="B17" s="9" t="s">
        <v>31</v>
      </c>
      <c r="C17" s="13">
        <v>100</v>
      </c>
      <c r="D17" s="12" t="s">
        <v>29</v>
      </c>
      <c r="E17" s="14">
        <v>5.7</v>
      </c>
      <c r="F17" s="14">
        <v>8.1999999999999993</v>
      </c>
      <c r="G17" s="14">
        <v>11.1</v>
      </c>
      <c r="H17" s="4">
        <f t="shared" si="0"/>
        <v>5.4783333333333335</v>
      </c>
      <c r="I17" s="5">
        <f t="shared" si="1"/>
        <v>5.4783333333333335</v>
      </c>
    </row>
    <row r="18" spans="1:9" ht="30" x14ac:dyDescent="0.25">
      <c r="A18" s="13">
        <v>12</v>
      </c>
      <c r="B18" s="9" t="s">
        <v>32</v>
      </c>
      <c r="C18" s="13">
        <v>160</v>
      </c>
      <c r="D18" s="12" t="s">
        <v>33</v>
      </c>
      <c r="E18" s="14">
        <v>22.5</v>
      </c>
      <c r="F18" s="14">
        <v>32.799999999999997</v>
      </c>
      <c r="G18" s="14">
        <v>31.2</v>
      </c>
      <c r="H18" s="4">
        <f t="shared" si="0"/>
        <v>18.955033333333333</v>
      </c>
      <c r="I18" s="5">
        <f t="shared" si="1"/>
        <v>11.846895833333333</v>
      </c>
    </row>
    <row r="19" spans="1:9" ht="27.75" customHeight="1" x14ac:dyDescent="0.25">
      <c r="A19" s="13">
        <v>13</v>
      </c>
      <c r="B19" s="9" t="s">
        <v>35</v>
      </c>
      <c r="C19" s="13">
        <v>400</v>
      </c>
      <c r="D19" s="12" t="s">
        <v>34</v>
      </c>
      <c r="E19" s="14">
        <v>90</v>
      </c>
      <c r="F19" s="14">
        <v>36</v>
      </c>
      <c r="G19" s="14">
        <v>80</v>
      </c>
      <c r="H19" s="4">
        <f t="shared" si="0"/>
        <v>45.141466666666666</v>
      </c>
      <c r="I19" s="5">
        <f t="shared" si="1"/>
        <v>11.285366666666667</v>
      </c>
    </row>
    <row r="20" spans="1:9" ht="27" customHeight="1" x14ac:dyDescent="0.25">
      <c r="A20" s="13">
        <v>14</v>
      </c>
      <c r="B20" s="9" t="s">
        <v>36</v>
      </c>
      <c r="C20" s="13">
        <v>250</v>
      </c>
      <c r="D20" s="12" t="s">
        <v>11</v>
      </c>
      <c r="E20" s="14">
        <v>34</v>
      </c>
      <c r="F20" s="14">
        <v>54.5</v>
      </c>
      <c r="G20" s="14">
        <v>79</v>
      </c>
      <c r="H20" s="4">
        <f t="shared" si="0"/>
        <v>36.704833333333333</v>
      </c>
      <c r="I20" s="5">
        <f t="shared" si="1"/>
        <v>14.681933333333333</v>
      </c>
    </row>
    <row r="21" spans="1:9" ht="27" customHeight="1" x14ac:dyDescent="0.25">
      <c r="A21" s="29">
        <v>15</v>
      </c>
      <c r="B21" s="37" t="s">
        <v>37</v>
      </c>
      <c r="C21" s="11">
        <v>250</v>
      </c>
      <c r="D21" s="19" t="s">
        <v>38</v>
      </c>
      <c r="E21" s="14">
        <v>65</v>
      </c>
      <c r="F21" s="14">
        <v>66</v>
      </c>
      <c r="G21" s="14">
        <v>69</v>
      </c>
      <c r="H21" s="4">
        <f t="shared" si="0"/>
        <v>43.826666666666668</v>
      </c>
      <c r="I21" s="5">
        <f t="shared" si="1"/>
        <v>17.530666666666665</v>
      </c>
    </row>
    <row r="22" spans="1:9" ht="13.5" customHeight="1" x14ac:dyDescent="0.25">
      <c r="A22" s="30"/>
      <c r="B22" s="38"/>
      <c r="C22" s="11">
        <v>250</v>
      </c>
      <c r="D22" s="12" t="s">
        <v>39</v>
      </c>
      <c r="E22" s="14">
        <v>18</v>
      </c>
      <c r="F22" s="14">
        <v>24</v>
      </c>
      <c r="G22" s="14">
        <v>27</v>
      </c>
      <c r="H22" s="4">
        <f t="shared" si="0"/>
        <v>15.120200000000001</v>
      </c>
      <c r="I22" s="5">
        <f t="shared" si="1"/>
        <v>6.0480800000000006</v>
      </c>
    </row>
    <row r="23" spans="1:9" x14ac:dyDescent="0.25">
      <c r="A23" s="15">
        <v>16</v>
      </c>
      <c r="B23" s="9" t="s">
        <v>40</v>
      </c>
      <c r="C23" s="13">
        <v>100</v>
      </c>
      <c r="D23" s="12" t="s">
        <v>41</v>
      </c>
      <c r="E23" s="14">
        <v>1</v>
      </c>
      <c r="F23" s="14">
        <v>1</v>
      </c>
      <c r="G23" s="14">
        <v>1</v>
      </c>
      <c r="H23" s="4">
        <f t="shared" si="0"/>
        <v>0.65739999999999998</v>
      </c>
      <c r="I23" s="5">
        <f t="shared" si="1"/>
        <v>0.65739999999999998</v>
      </c>
    </row>
    <row r="24" spans="1:9" x14ac:dyDescent="0.25">
      <c r="A24" s="15">
        <v>17</v>
      </c>
      <c r="B24" s="9" t="s">
        <v>42</v>
      </c>
      <c r="C24" s="13">
        <v>250</v>
      </c>
      <c r="D24" s="12" t="s">
        <v>43</v>
      </c>
      <c r="E24" s="14">
        <v>1</v>
      </c>
      <c r="F24" s="14">
        <v>1</v>
      </c>
      <c r="G24" s="14">
        <v>2</v>
      </c>
      <c r="H24" s="4">
        <f t="shared" si="0"/>
        <v>0.87653333333333316</v>
      </c>
      <c r="I24" s="5">
        <f t="shared" si="1"/>
        <v>0.35061333333333328</v>
      </c>
    </row>
    <row r="25" spans="1:9" x14ac:dyDescent="0.25">
      <c r="A25" s="16">
        <v>18</v>
      </c>
      <c r="B25" s="9" t="s">
        <v>44</v>
      </c>
      <c r="C25" s="13">
        <v>160</v>
      </c>
      <c r="D25" s="12" t="s">
        <v>23</v>
      </c>
      <c r="E25" s="14"/>
      <c r="F25" s="14"/>
      <c r="G25" s="14"/>
      <c r="H25" s="4">
        <f t="shared" si="0"/>
        <v>0</v>
      </c>
      <c r="I25" s="5">
        <f t="shared" si="1"/>
        <v>0</v>
      </c>
    </row>
    <row r="26" spans="1:9" x14ac:dyDescent="0.25">
      <c r="A26" s="29">
        <v>19</v>
      </c>
      <c r="B26" s="31" t="s">
        <v>45</v>
      </c>
      <c r="C26" s="11">
        <v>100</v>
      </c>
      <c r="D26" s="12" t="s">
        <v>46</v>
      </c>
      <c r="E26" s="14">
        <v>8.6999999999999993</v>
      </c>
      <c r="F26" s="4">
        <v>0.2</v>
      </c>
      <c r="G26" s="14">
        <v>1.5</v>
      </c>
      <c r="H26" s="4">
        <f t="shared" si="0"/>
        <v>2.2789866666666665</v>
      </c>
      <c r="I26" s="5">
        <f t="shared" si="1"/>
        <v>2.2789866666666665</v>
      </c>
    </row>
    <row r="27" spans="1:9" x14ac:dyDescent="0.25">
      <c r="A27" s="30"/>
      <c r="B27" s="32"/>
      <c r="C27" s="11">
        <v>0</v>
      </c>
      <c r="D27" s="12"/>
      <c r="E27" s="14"/>
      <c r="F27" s="14"/>
      <c r="G27" s="14"/>
      <c r="H27" s="4">
        <f t="shared" si="0"/>
        <v>0</v>
      </c>
      <c r="I27" s="5" t="e">
        <f t="shared" si="1"/>
        <v>#DIV/0!</v>
      </c>
    </row>
    <row r="28" spans="1:9" ht="12.75" customHeight="1" x14ac:dyDescent="0.25">
      <c r="A28" s="29">
        <v>20</v>
      </c>
      <c r="B28" s="31" t="s">
        <v>61</v>
      </c>
      <c r="C28" s="11">
        <v>400</v>
      </c>
      <c r="D28" s="12" t="s">
        <v>48</v>
      </c>
      <c r="E28" s="14">
        <v>9.8000000000000007</v>
      </c>
      <c r="F28" s="14">
        <v>19.5</v>
      </c>
      <c r="G28" s="4">
        <v>0.6</v>
      </c>
      <c r="H28" s="4">
        <f t="shared" si="0"/>
        <v>6.5520866666666668</v>
      </c>
      <c r="I28" s="5">
        <f t="shared" si="1"/>
        <v>1.6380216666666665</v>
      </c>
    </row>
    <row r="29" spans="1:9" ht="12.75" customHeight="1" x14ac:dyDescent="0.25">
      <c r="A29" s="30"/>
      <c r="B29" s="32"/>
      <c r="C29" s="11">
        <v>400</v>
      </c>
      <c r="D29" s="12" t="s">
        <v>47</v>
      </c>
      <c r="E29" s="14"/>
      <c r="F29" s="14"/>
      <c r="G29" s="14"/>
      <c r="H29" s="4">
        <f t="shared" ref="H29" si="2">(E29+F29+G29)/3*0.38*1.73</f>
        <v>0</v>
      </c>
      <c r="I29" s="5">
        <f t="shared" ref="I29" si="3">H29/C29*100</f>
        <v>0</v>
      </c>
    </row>
    <row r="30" spans="1:9" x14ac:dyDescent="0.25">
      <c r="A30" s="15">
        <v>21</v>
      </c>
      <c r="B30" s="9" t="s">
        <v>49</v>
      </c>
      <c r="C30" s="13">
        <v>160</v>
      </c>
      <c r="D30" s="12" t="s">
        <v>50</v>
      </c>
      <c r="E30" s="14">
        <v>1</v>
      </c>
      <c r="F30" s="14">
        <v>1</v>
      </c>
      <c r="G30" s="14">
        <v>1</v>
      </c>
      <c r="H30" s="4">
        <f>(E30+F30+G30)/3*0.38*1.73</f>
        <v>0.65739999999999998</v>
      </c>
      <c r="I30" s="5">
        <f>H30/C30*100</f>
        <v>0.41087499999999993</v>
      </c>
    </row>
    <row r="31" spans="1:9" x14ac:dyDescent="0.25">
      <c r="A31" s="15">
        <v>22</v>
      </c>
      <c r="B31" s="10" t="s">
        <v>51</v>
      </c>
      <c r="C31" s="11">
        <v>40</v>
      </c>
      <c r="D31" s="12" t="s">
        <v>53</v>
      </c>
      <c r="E31" s="14">
        <v>34</v>
      </c>
      <c r="F31" s="14">
        <v>24.6</v>
      </c>
      <c r="G31" s="14">
        <v>23</v>
      </c>
      <c r="H31" s="4">
        <f>(E31+F31+G31)/3*0.38*1.73</f>
        <v>17.88128</v>
      </c>
      <c r="I31" s="5">
        <f>H31/C31*100</f>
        <v>44.703199999999995</v>
      </c>
    </row>
    <row r="32" spans="1:9" x14ac:dyDescent="0.25">
      <c r="A32" s="16">
        <v>23</v>
      </c>
      <c r="B32" s="9" t="s">
        <v>52</v>
      </c>
      <c r="C32" s="13">
        <v>100</v>
      </c>
      <c r="D32" s="12" t="s">
        <v>53</v>
      </c>
      <c r="E32" s="14">
        <v>28</v>
      </c>
      <c r="F32" s="14">
        <v>32.5</v>
      </c>
      <c r="G32" s="14">
        <v>80</v>
      </c>
      <c r="H32" s="4">
        <f>(E32+F32+G32)/3*0.38*1.73</f>
        <v>30.788233333333334</v>
      </c>
      <c r="I32" s="5">
        <f>H32/C32*100</f>
        <v>30.788233333333338</v>
      </c>
    </row>
    <row r="33" spans="1:12" ht="27.75" customHeight="1" x14ac:dyDescent="0.25">
      <c r="A33" s="41">
        <v>24</v>
      </c>
      <c r="B33" s="39" t="s">
        <v>62</v>
      </c>
      <c r="C33" s="13">
        <v>400</v>
      </c>
      <c r="D33" s="12" t="s">
        <v>57</v>
      </c>
      <c r="E33" s="14">
        <v>1.5</v>
      </c>
      <c r="F33" s="14">
        <v>1</v>
      </c>
      <c r="G33" s="14">
        <v>1</v>
      </c>
      <c r="H33" s="4">
        <f>(E33+F33+G33)/3*0.38*1.73</f>
        <v>0.76696666666666669</v>
      </c>
      <c r="I33" s="5">
        <f>H33/C33*100</f>
        <v>0.19174166666666667</v>
      </c>
    </row>
    <row r="34" spans="1:12" ht="14.25" customHeight="1" x14ac:dyDescent="0.25">
      <c r="A34" s="42"/>
      <c r="B34" s="40"/>
      <c r="C34" s="8">
        <v>400</v>
      </c>
      <c r="D34" s="17"/>
      <c r="E34" s="17"/>
      <c r="F34" s="17"/>
      <c r="G34" s="17"/>
      <c r="H34" s="18"/>
      <c r="I34" s="17"/>
    </row>
    <row r="35" spans="1:12" x14ac:dyDescent="0.25">
      <c r="A35" s="33" t="s">
        <v>12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</row>
  </sheetData>
  <mergeCells count="20">
    <mergeCell ref="A28:A29"/>
    <mergeCell ref="B28:B29"/>
    <mergeCell ref="A35:L35"/>
    <mergeCell ref="A6:A7"/>
    <mergeCell ref="B6:B7"/>
    <mergeCell ref="A21:A22"/>
    <mergeCell ref="B21:B22"/>
    <mergeCell ref="A26:A27"/>
    <mergeCell ref="B26:B27"/>
    <mergeCell ref="B33:B34"/>
    <mergeCell ref="A33:A34"/>
    <mergeCell ref="A1:H1"/>
    <mergeCell ref="A3:A5"/>
    <mergeCell ref="B3:B5"/>
    <mergeCell ref="C3:C5"/>
    <mergeCell ref="D3:D5"/>
    <mergeCell ref="E3:I3"/>
    <mergeCell ref="E4:G4"/>
    <mergeCell ref="H4:H5"/>
    <mergeCell ref="I4:I5"/>
  </mergeCells>
  <pageMargins left="0.27559055118110237" right="0.31496062992125984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9" sqref="A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Бархансков Алексей</cp:lastModifiedBy>
  <cp:lastPrinted>2019-01-18T04:40:36Z</cp:lastPrinted>
  <dcterms:created xsi:type="dcterms:W3CDTF">2012-08-20T11:12:04Z</dcterms:created>
  <dcterms:modified xsi:type="dcterms:W3CDTF">2020-02-18T06:40:52Z</dcterms:modified>
</cp:coreProperties>
</file>